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rancon1062-my.sharepoint.com/personal/kelsey_smith_franconnect_com/Documents/Desktop/"/>
    </mc:Choice>
  </mc:AlternateContent>
  <xr:revisionPtr revIDLastSave="0" documentId="13_ncr:1_{6F1DE17E-66F5-4287-A447-96155D4DA351}" xr6:coauthVersionLast="47" xr6:coauthVersionMax="47" xr10:uidLastSave="{00000000-0000-0000-0000-000000000000}"/>
  <bookViews>
    <workbookView xWindow="3720" yWindow="2196" windowWidth="17280" windowHeight="8820" xr2:uid="{5A2206C4-1BB2-40CC-86A0-6CF6EB018635}"/>
  </bookViews>
  <sheets>
    <sheet name="FSQ Maturity Scorecard " sheetId="2" r:id="rId1"/>
    <sheet name="Key Elements Table" sheetId="4" r:id="rId2"/>
    <sheet name="Sheet1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0" i="2" l="1"/>
  <c r="C110" i="2" l="1"/>
  <c r="C90" i="2"/>
  <c r="C70" i="2"/>
  <c r="C30" i="2"/>
  <c r="C50" i="2"/>
  <c r="C131" i="2" l="1"/>
  <c r="C133" i="2"/>
</calcChain>
</file>

<file path=xl/sharedStrings.xml><?xml version="1.0" encoding="utf-8"?>
<sst xmlns="http://schemas.openxmlformats.org/spreadsheetml/2006/main" count="222" uniqueCount="137">
  <si>
    <t>Reactive</t>
  </si>
  <si>
    <t>Proactive</t>
  </si>
  <si>
    <t>Integrated</t>
  </si>
  <si>
    <t>Predictive</t>
  </si>
  <si>
    <t>Compliance and Auditing</t>
  </si>
  <si>
    <t>Issue Management and Noncompliance</t>
  </si>
  <si>
    <t>Technology and Data Management</t>
  </si>
  <si>
    <t>Stakeholder Engagement and Communication</t>
  </si>
  <si>
    <t>Score</t>
  </si>
  <si>
    <t>Scheduled preventive audits</t>
  </si>
  <si>
    <t>Continuous, real-time auditing</t>
  </si>
  <si>
    <t>2. Who is involved in ensuring compliance across your organization?</t>
  </si>
  <si>
    <t>Cross-functional teams as part of proactive efforts</t>
  </si>
  <si>
    <t>All departments, fully integrated into daily operations</t>
  </si>
  <si>
    <t>Cross-functional teams using advanced data insights to anticipate compliance needs</t>
  </si>
  <si>
    <t>3. What tools or technologies are used to monitor compliance?</t>
  </si>
  <si>
    <t>a</t>
  </si>
  <si>
    <t>b</t>
  </si>
  <si>
    <t>c</t>
  </si>
  <si>
    <t>d</t>
  </si>
  <si>
    <t>Consistently documented for preventive purposes</t>
  </si>
  <si>
    <t>Continuously updated, AI-driven documentation that adjusts based on predictive insights</t>
  </si>
  <si>
    <t>In real time, with predictive insights guiding updates</t>
  </si>
  <si>
    <t>Regular incident tracking but only after issues arise</t>
  </si>
  <si>
    <t>Proactively with a formal issue tracking and preventive system</t>
  </si>
  <si>
    <t>Real-time monitoring and cross-functional issue management</t>
  </si>
  <si>
    <t>Predictive measures to anticipate and mitigate incidents before they occur</t>
  </si>
  <si>
    <t>2. What tools or systems do you use to track and resolve noncompliance?</t>
  </si>
  <si>
    <t>Manual tracking only when issues are identified</t>
  </si>
  <si>
    <t>3. How are root causes of noncompliance investigated?</t>
  </si>
  <si>
    <t>Formal, proactive root cause analysis process</t>
  </si>
  <si>
    <t>AI-driven root cause analysis that identifies patterns before incidents occur</t>
  </si>
  <si>
    <t>Basic data collection, primarily for compliance</t>
  </si>
  <si>
    <t>Integrated data systems for cross-functional decision-making</t>
  </si>
  <si>
    <t>Digital systems for proactive monitoring and tracking</t>
  </si>
  <si>
    <t>Fully integrated technology with real-time updates across functions</t>
  </si>
  <si>
    <t>3. How does your organization leverage data insights for continuous improvement?</t>
  </si>
  <si>
    <t>Only after issues are identified</t>
  </si>
  <si>
    <t>Proactively, using data trends for improvements</t>
  </si>
  <si>
    <t>Continually, with automated insights guiding improvements</t>
  </si>
  <si>
    <t>Predictively, using AI to drive continuous, forward-looking improvements</t>
  </si>
  <si>
    <t>Mostly in response to specific incidents</t>
  </si>
  <si>
    <t>Structured communication with continuous feedback loops</t>
  </si>
  <si>
    <t>2. How are external stakeholders (e.g., suppliers, customers) involved in food safety practices?</t>
  </si>
  <si>
    <t>Involved mostly after issues arise</t>
  </si>
  <si>
    <t>Proactively consulted and engaged in preventive strategies</t>
  </si>
  <si>
    <t>Actively collaborate on predictive strategies and continuous improvement</t>
  </si>
  <si>
    <t>After issues arise</t>
  </si>
  <si>
    <t>Regularly, as part of preventive improvements</t>
  </si>
  <si>
    <t>Predictively, using stakeholder insights to inform continuous improvement and anticipate needs</t>
  </si>
  <si>
    <t>1. How would you describe the leadership’s commitment and communication regarding food safety values?</t>
  </si>
  <si>
    <t>2. How involved are employees in practicing and promoting food safety across the organization?</t>
  </si>
  <si>
    <t>Leadership consistently communicates the importance of food safety.</t>
  </si>
  <si>
    <t>Food Safety Culture</t>
  </si>
  <si>
    <t>Leadership visibly prioritizes food safety across all decisions.</t>
  </si>
  <si>
    <t>Employees are proactively engaged and understand the importance of food safety.</t>
  </si>
  <si>
    <t>Food safety practices are consistently part of day-to-day routines organization-wide.</t>
  </si>
  <si>
    <t>Employees are empowered to innovate and actively contribute to continuous improvements.</t>
  </si>
  <si>
    <t>Total potential score:</t>
  </si>
  <si>
    <t>Advanced predictive analytics tools in addition to fully integrated digital systems</t>
  </si>
  <si>
    <t xml:space="preserve">Comprehensive, visible by different functions via a digital documentation system </t>
  </si>
  <si>
    <t>Investigations conducted by a selective individuals within the company</t>
  </si>
  <si>
    <t>Cross-functional teams conduct regular root cause analyses with near-issues</t>
  </si>
  <si>
    <t>Leadership drives a culture of continuous improvement and preventive food safety practices.</t>
  </si>
  <si>
    <t>Food safe practices are followed mainly when employees are supervised or reminded.</t>
  </si>
  <si>
    <t>Communication strategies are based on stakeholder needs and predictive data insights</t>
  </si>
  <si>
    <t>Regular feedback is integrated into decision-making processes</t>
  </si>
  <si>
    <t>Sum of score:</t>
  </si>
  <si>
    <t>% of your score:</t>
  </si>
  <si>
    <t xml:space="preserve">Assessement </t>
  </si>
  <si>
    <t>Level</t>
  </si>
  <si>
    <t>See Food Safety Maturity Mapping Below</t>
  </si>
  <si>
    <t>average:</t>
  </si>
  <si>
    <t>Category of Food Safety Maturity</t>
  </si>
  <si>
    <t>Average Score for Each Category</t>
  </si>
  <si>
    <t>Key Categories</t>
  </si>
  <si>
    <t>Based on Average Score for Each Category</t>
  </si>
  <si>
    <t>3. How does your organization gather and act on internal and external stakeholder feedback?</t>
  </si>
  <si>
    <t xml:space="preserve">Key Areas </t>
  </si>
  <si>
    <t>Compliance &amp; Auditing</t>
  </si>
  <si>
    <t>Issue Management &amp; Noncompliance</t>
  </si>
  <si>
    <t>Technology &amp; Data Management</t>
  </si>
  <si>
    <t>Stakeholder Engagement &amp; Communication</t>
  </si>
  <si>
    <t>Reactive (1)</t>
  </si>
  <si>
    <t>Proactive (2)</t>
  </si>
  <si>
    <t>Integrated (3)</t>
  </si>
  <si>
    <t>Predictive (4)</t>
  </si>
  <si>
    <t>Dedicated compliance officer/lead or a specific team on an as-needed basis</t>
  </si>
  <si>
    <t xml:space="preserve">Basic manual tracking </t>
  </si>
  <si>
    <t>Integrated digital systems with automated monitoring</t>
  </si>
  <si>
    <t>Documentation established only after an issue occurs</t>
  </si>
  <si>
    <t>After incidents or asked by customers</t>
  </si>
  <si>
    <t xml:space="preserve">Digital system is used for issue tracking </t>
  </si>
  <si>
    <t>Integrated systems across functions to monitor issues</t>
  </si>
  <si>
    <t>Predictive tools and advanced analytics to alert potential issues/noncompliance</t>
  </si>
  <si>
    <t>Combination of paper and digital systems used for compliance tracking</t>
  </si>
  <si>
    <t>Leadership discusses food safety mainly after issues arise.</t>
  </si>
  <si>
    <t xml:space="preserve">Food Safety and Quality Maturity Mapping </t>
  </si>
  <si>
    <r>
      <rPr>
        <b/>
        <sz val="14"/>
        <color theme="2" tint="-0.499984740745262"/>
        <rFont val="Calibri"/>
        <family val="2"/>
        <scheme val="minor"/>
      </rPr>
      <t>As you are assessing Food Safety and Quality Maturity for your organization, select the most appropriate description for the questions (Total of 18 questions)</t>
    </r>
    <r>
      <rPr>
        <b/>
        <sz val="14"/>
        <color theme="1"/>
        <rFont val="Calibri"/>
        <family val="2"/>
        <scheme val="minor"/>
      </rPr>
      <t xml:space="preserve"> </t>
    </r>
  </si>
  <si>
    <t>Only after issues arise</t>
  </si>
  <si>
    <t>Regular plus real-time auditing based on risk assessments and data analytics</t>
  </si>
  <si>
    <t>Digital tools used but a few systems within the company, data is not integrated</t>
  </si>
  <si>
    <t>1. How frequently does your organization conduct Food Safety &amp; Quality audits?</t>
  </si>
  <si>
    <t>1. How are food safety and quality processes/practices documented in your organization?</t>
  </si>
  <si>
    <t>3. How is the effectiveness of food safety and quality training evaluated?</t>
  </si>
  <si>
    <t>Limited assessment, such as attendance tracking</t>
  </si>
  <si>
    <t>Quizzes or written tests are used occasionally to check understanding</t>
  </si>
  <si>
    <t>Training effectiveness is measured through tests, supervisor evaluations, and compliance tracking</t>
  </si>
  <si>
    <t>Effectiveness is continuously monitored using real-time performance data, audits, and employee feedback</t>
  </si>
  <si>
    <t>2. How often are documentations reviewed and updated?</t>
  </si>
  <si>
    <t>Continuously as part of an integrated system with new regulations or requirement, etc.</t>
  </si>
  <si>
    <t>Annually to incorporate improvements</t>
  </si>
  <si>
    <t>1. How does your organization handle food safety and quality incidents?</t>
  </si>
  <si>
    <t>1. How is data used to manage food safety and quality within your organization?</t>
  </si>
  <si>
    <t>Proactive data analysis to identify potential issues</t>
  </si>
  <si>
    <t>Predictive analytics and machine learning actively guide food safety and quality decisions</t>
  </si>
  <si>
    <t>2. What technology systems are in place to support food safety and quality?</t>
  </si>
  <si>
    <t>Advanced AI and predictive models to anticipate food safety and quality needs</t>
  </si>
  <si>
    <r>
      <t>Technology and Data Management (</t>
    </r>
    <r>
      <rPr>
        <sz val="11"/>
        <color theme="1"/>
        <rFont val="Calibri"/>
        <family val="2"/>
        <scheme val="minor"/>
      </rPr>
      <t>e.g. customer feedback, employee input, etc.</t>
    </r>
    <r>
      <rPr>
        <b/>
        <sz val="13.5"/>
        <color theme="1"/>
        <rFont val="Calibri"/>
        <family val="2"/>
        <scheme val="minor"/>
      </rPr>
      <t>)</t>
    </r>
  </si>
  <si>
    <t>3. How does your organization assess food safety culture?</t>
  </si>
  <si>
    <t xml:space="preserve"> </t>
  </si>
  <si>
    <t xml:space="preserve">Regular assessments are conducted, using structured surveys and focus groups </t>
  </si>
  <si>
    <t>Culture is continuously monitored through real-time data, employee feedback, and behavioral analytics</t>
  </si>
  <si>
    <t xml:space="preserve">      Culture is assessed informally, based on leadership perception </t>
  </si>
  <si>
    <t xml:space="preserve">      Occasional employee surveys or feedback sessions are conducted </t>
  </si>
  <si>
    <t>1. How does your organization communicate food safety/Quality information to employees and external stakeholders?</t>
  </si>
  <si>
    <t>Proactively with regular updates on food safety and quality practices and results</t>
  </si>
  <si>
    <t>Fully engaged with roles in food safety and quality processes and updates on-going</t>
  </si>
  <si>
    <r>
      <t>Documentation</t>
    </r>
    <r>
      <rPr>
        <sz val="13.5"/>
        <color theme="1"/>
        <rFont val="Calibri"/>
        <family val="2"/>
        <scheme val="minor"/>
      </rPr>
      <t xml:space="preserve"> (e.g. Standards, SOP, Specifications, Records, etc.) </t>
    </r>
    <r>
      <rPr>
        <b/>
        <sz val="13.5"/>
        <color theme="1"/>
        <rFont val="Calibri"/>
        <family val="2"/>
        <scheme val="minor"/>
      </rPr>
      <t xml:space="preserve">and Training </t>
    </r>
  </si>
  <si>
    <t>Documentation and Training</t>
  </si>
  <si>
    <t>Documentaton and Training</t>
  </si>
  <si>
    <t>Column1</t>
  </si>
  <si>
    <t>Column2</t>
  </si>
  <si>
    <t>Column3</t>
  </si>
  <si>
    <t>Column4</t>
  </si>
  <si>
    <t>Column5</t>
  </si>
  <si>
    <t>Food Safety and Quality Maturity Score and Mapping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</si>
</sst>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3.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2" tint="-0.499984740745262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13.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horizontal="right"/>
    </xf>
    <xf numFmtId="0" fontId="5" fillId="0" borderId="0" xfId="0" applyFont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3" fillId="0" borderId="4" xfId="0" applyFont="1" applyBorder="1"/>
    <xf numFmtId="0" fontId="0" fillId="0" borderId="5" xfId="0" applyBorder="1" applyAlignment="1">
      <alignment horizontal="center"/>
    </xf>
    <xf numFmtId="0" fontId="3" fillId="0" borderId="6" xfId="0" applyFont="1" applyBorder="1"/>
    <xf numFmtId="0" fontId="0" fillId="4" borderId="0" xfId="0" applyFill="1"/>
    <xf numFmtId="0" fontId="3" fillId="4" borderId="0" xfId="0" applyFont="1" applyFill="1"/>
    <xf numFmtId="0" fontId="0" fillId="4" borderId="0" xfId="0" applyFill="1" applyAlignment="1">
      <alignment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1" xfId="0" applyBorder="1" applyAlignment="1">
      <alignment horizontal="right"/>
    </xf>
    <xf numFmtId="0" fontId="4" fillId="2" borderId="7" xfId="0" applyFont="1" applyFill="1" applyBorder="1" applyAlignment="1">
      <alignment vertical="center"/>
    </xf>
    <xf numFmtId="0" fontId="0" fillId="0" borderId="3" xfId="0" applyBorder="1" applyAlignment="1">
      <alignment horizontal="right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4" fillId="2" borderId="0" xfId="0" applyFont="1" applyFill="1" applyAlignment="1">
      <alignment vertical="center"/>
    </xf>
    <xf numFmtId="0" fontId="0" fillId="3" borderId="0" xfId="0" applyFill="1" applyAlignment="1">
      <alignment horizontal="right"/>
    </xf>
    <xf numFmtId="0" fontId="0" fillId="0" borderId="0" xfId="0" applyAlignment="1">
      <alignment horizontal="right" vertical="center" indent="2"/>
    </xf>
    <xf numFmtId="9" fontId="7" fillId="0" borderId="4" xfId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right"/>
    </xf>
    <xf numFmtId="164" fontId="0" fillId="0" borderId="4" xfId="0" applyNumberFormat="1" applyBorder="1" applyAlignment="1">
      <alignment horizontal="center"/>
    </xf>
    <xf numFmtId="0" fontId="0" fillId="5" borderId="0" xfId="0" applyFill="1" applyAlignment="1">
      <alignment horizontal="right" vertical="center" indent="2"/>
    </xf>
    <xf numFmtId="164" fontId="0" fillId="5" borderId="4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3" borderId="4" xfId="0" applyNumberFormat="1" applyFill="1" applyBorder="1" applyAlignment="1">
      <alignment horizontal="center"/>
    </xf>
    <xf numFmtId="0" fontId="8" fillId="2" borderId="0" xfId="0" applyFont="1" applyFill="1"/>
    <xf numFmtId="0" fontId="9" fillId="6" borderId="1" xfId="0" applyFont="1" applyFill="1" applyBorder="1"/>
    <xf numFmtId="0" fontId="9" fillId="6" borderId="2" xfId="0" applyFont="1" applyFill="1" applyBorder="1" applyAlignment="1">
      <alignment horizont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164" fontId="11" fillId="0" borderId="6" xfId="0" applyNumberFormat="1" applyFont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left"/>
    </xf>
    <xf numFmtId="164" fontId="2" fillId="0" borderId="4" xfId="0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0" fontId="13" fillId="7" borderId="0" xfId="0" applyFont="1" applyFill="1"/>
    <xf numFmtId="0" fontId="0" fillId="0" borderId="0" xfId="0" applyAlignment="1">
      <alignment wrapText="1"/>
    </xf>
    <xf numFmtId="0" fontId="13" fillId="7" borderId="0" xfId="0" applyFont="1" applyFill="1" applyAlignment="1">
      <alignment wrapText="1"/>
    </xf>
    <xf numFmtId="0" fontId="14" fillId="0" borderId="0" xfId="0" applyFont="1" applyAlignment="1">
      <alignment wrapText="1"/>
    </xf>
  </cellXfs>
  <cellStyles count="2">
    <cellStyle name="Normal" xfId="0" builtinId="0"/>
    <cellStyle name="Percent" xfId="1" builtinId="5"/>
  </cellStyles>
  <dxfs count="1"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Food</a:t>
            </a:r>
            <a:r>
              <a:rPr lang="en-US" baseline="0"/>
              <a:t> Safety and Quality Maturity Mapping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'FSQ Maturity Scorecard '!$F$3:$F$8</c:f>
              <c:strCache>
                <c:ptCount val="6"/>
                <c:pt idx="0">
                  <c:v>Compliance and Auditing</c:v>
                </c:pt>
                <c:pt idx="1">
                  <c:v>Documentation and Training</c:v>
                </c:pt>
                <c:pt idx="2">
                  <c:v>Issue Management and Noncompliance</c:v>
                </c:pt>
                <c:pt idx="3">
                  <c:v>Technology and Data Management</c:v>
                </c:pt>
                <c:pt idx="4">
                  <c:v>Food Safety Culture</c:v>
                </c:pt>
                <c:pt idx="5">
                  <c:v>Stakeholder Engagement and Communication</c:v>
                </c:pt>
              </c:strCache>
            </c:strRef>
          </c:cat>
          <c:val>
            <c:numRef>
              <c:f>'FSQ Maturity Scorecard '!$G$3:$G$8</c:f>
              <c:numCache>
                <c:formatCode>General</c:formatCode>
                <c:ptCount val="6"/>
                <c:pt idx="0">
                  <c:v>2</c:v>
                </c:pt>
                <c:pt idx="1">
                  <c:v>2.2999999999999998</c:v>
                </c:pt>
                <c:pt idx="2">
                  <c:v>1.3</c:v>
                </c:pt>
                <c:pt idx="3">
                  <c:v>1.3</c:v>
                </c:pt>
                <c:pt idx="4">
                  <c:v>2</c:v>
                </c:pt>
                <c:pt idx="5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4-49FC-BAF7-A4B1C05AC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0182367"/>
        <c:axId val="380180927"/>
      </c:radarChart>
      <c:catAx>
        <c:axId val="380182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0180927"/>
        <c:crosses val="autoZero"/>
        <c:auto val="1"/>
        <c:lblAlgn val="ctr"/>
        <c:lblOffset val="100"/>
        <c:noMultiLvlLbl val="0"/>
      </c:catAx>
      <c:valAx>
        <c:axId val="380180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0182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9</xdr:row>
      <xdr:rowOff>157162</xdr:rowOff>
    </xdr:from>
    <xdr:to>
      <xdr:col>7</xdr:col>
      <xdr:colOff>38100</xdr:colOff>
      <xdr:row>22</xdr:row>
      <xdr:rowOff>90487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8ED32B5-26EC-B363-CDE8-635B7ADCC2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11</xdr:row>
      <xdr:rowOff>114300</xdr:rowOff>
    </xdr:from>
    <xdr:to>
      <xdr:col>5</xdr:col>
      <xdr:colOff>1072080</xdr:colOff>
      <xdr:row>33</xdr:row>
      <xdr:rowOff>132372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5872213-112C-EDC6-960B-9400320A6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2209800"/>
          <a:ext cx="6644205" cy="420907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E99C7B8-3224-4D12-9C17-25EB420A296F}" name="Table2" displayName="Table2" ref="C3:G10" totalsRowShown="0">
  <autoFilter ref="C3:G10" xr:uid="{7E99C7B8-3224-4D12-9C17-25EB420A296F}"/>
  <tableColumns count="5">
    <tableColumn id="1" xr3:uid="{D3790179-BB6D-45FD-AA44-D747AE7A2DAD}" name="Column1" dataDxfId="0"/>
    <tableColumn id="2" xr3:uid="{6A558D9A-034F-449E-8E61-DED185DCC829}" name="Column2"/>
    <tableColumn id="3" xr3:uid="{9738066F-550F-463A-B6D0-471A2EA3862B}" name="Column3"/>
    <tableColumn id="4" xr3:uid="{96624815-1D85-4BBC-BEFC-1492DEEA843B}" name="Column4"/>
    <tableColumn id="5" xr3:uid="{F1ECFAB1-3857-4D2E-A500-433DCAFC9C63}" name="Column5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8FEA8-726E-4F8A-8124-F0DD4682EE70}">
  <dimension ref="A1:G161"/>
  <sheetViews>
    <sheetView tabSelected="1" topLeftCell="B1" workbookViewId="0">
      <selection activeCell="B37" sqref="B37"/>
    </sheetView>
  </sheetViews>
  <sheetFormatPr defaultRowHeight="14.4" x14ac:dyDescent="0.3"/>
  <cols>
    <col min="1" max="1" width="4.109375" style="4" customWidth="1"/>
    <col min="2" max="2" width="107.6640625" customWidth="1"/>
    <col min="3" max="3" width="13.6640625" style="32" customWidth="1"/>
    <col min="4" max="4" width="11.5546875" customWidth="1"/>
    <col min="5" max="5" width="4.44140625" customWidth="1"/>
    <col min="6" max="6" width="43.44140625" customWidth="1"/>
    <col min="7" max="7" width="30" bestFit="1" customWidth="1"/>
  </cols>
  <sheetData>
    <row r="1" spans="1:7" ht="33" customHeight="1" thickBot="1" x14ac:dyDescent="0.6">
      <c r="B1" s="35" t="s">
        <v>136</v>
      </c>
      <c r="E1" s="12"/>
      <c r="F1" s="40" t="s">
        <v>97</v>
      </c>
      <c r="G1" s="1"/>
    </row>
    <row r="2" spans="1:7" ht="18" x14ac:dyDescent="0.35">
      <c r="B2" s="41" t="s">
        <v>75</v>
      </c>
      <c r="D2" s="2"/>
      <c r="E2" s="13"/>
      <c r="F2" s="36" t="s">
        <v>73</v>
      </c>
      <c r="G2" s="37" t="s">
        <v>74</v>
      </c>
    </row>
    <row r="3" spans="1:7" ht="15" thickBot="1" x14ac:dyDescent="0.35">
      <c r="B3" s="3" t="s">
        <v>4</v>
      </c>
      <c r="E3" s="14"/>
      <c r="F3" s="38" t="s">
        <v>4</v>
      </c>
      <c r="G3" s="15">
        <v>2</v>
      </c>
    </row>
    <row r="4" spans="1:7" x14ac:dyDescent="0.3">
      <c r="B4" s="3" t="s">
        <v>129</v>
      </c>
      <c r="C4" s="6" t="s">
        <v>8</v>
      </c>
      <c r="D4" s="7" t="s">
        <v>70</v>
      </c>
      <c r="E4" s="12"/>
      <c r="F4" s="38" t="s">
        <v>129</v>
      </c>
      <c r="G4" s="15">
        <v>2.2999999999999998</v>
      </c>
    </row>
    <row r="5" spans="1:7" ht="18" customHeight="1" x14ac:dyDescent="0.3">
      <c r="B5" s="3" t="s">
        <v>5</v>
      </c>
      <c r="C5" s="8">
        <v>1</v>
      </c>
      <c r="D5" s="9" t="s">
        <v>0</v>
      </c>
      <c r="E5" s="13"/>
      <c r="F5" s="38" t="s">
        <v>5</v>
      </c>
      <c r="G5" s="15">
        <v>1.3</v>
      </c>
    </row>
    <row r="6" spans="1:7" x14ac:dyDescent="0.3">
      <c r="B6" s="3" t="s">
        <v>6</v>
      </c>
      <c r="C6" s="8">
        <v>2</v>
      </c>
      <c r="D6" s="9" t="s">
        <v>1</v>
      </c>
      <c r="E6" s="13"/>
      <c r="F6" s="38" t="s">
        <v>6</v>
      </c>
      <c r="G6" s="15">
        <v>1.3</v>
      </c>
    </row>
    <row r="7" spans="1:7" x14ac:dyDescent="0.3">
      <c r="B7" s="3" t="s">
        <v>53</v>
      </c>
      <c r="C7" s="8">
        <v>3</v>
      </c>
      <c r="D7" s="9" t="s">
        <v>2</v>
      </c>
      <c r="E7" s="13"/>
      <c r="F7" s="38" t="s">
        <v>53</v>
      </c>
      <c r="G7" s="15">
        <v>2</v>
      </c>
    </row>
    <row r="8" spans="1:7" ht="15" thickBot="1" x14ac:dyDescent="0.35">
      <c r="B8" s="3" t="s">
        <v>7</v>
      </c>
      <c r="C8" s="10">
        <v>4</v>
      </c>
      <c r="D8" s="11" t="s">
        <v>3</v>
      </c>
      <c r="E8" s="13"/>
      <c r="F8" s="39" t="s">
        <v>7</v>
      </c>
      <c r="G8" s="27">
        <v>2.7</v>
      </c>
    </row>
    <row r="9" spans="1:7" x14ac:dyDescent="0.3">
      <c r="E9" s="13"/>
    </row>
    <row r="10" spans="1:7" ht="36.6" thickBot="1" x14ac:dyDescent="0.35">
      <c r="B10" s="5" t="s">
        <v>98</v>
      </c>
      <c r="D10" s="1"/>
      <c r="E10" s="12"/>
    </row>
    <row r="11" spans="1:7" ht="18" x14ac:dyDescent="0.3">
      <c r="A11" s="17"/>
      <c r="B11" s="18" t="s">
        <v>4</v>
      </c>
      <c r="C11" s="43"/>
      <c r="D11" s="1"/>
      <c r="E11" s="12"/>
    </row>
    <row r="12" spans="1:7" x14ac:dyDescent="0.3">
      <c r="A12" s="19"/>
      <c r="B12" s="20"/>
      <c r="C12" s="44" t="s">
        <v>69</v>
      </c>
      <c r="D12" s="1"/>
      <c r="E12" s="12"/>
    </row>
    <row r="13" spans="1:7" x14ac:dyDescent="0.3">
      <c r="A13" s="19"/>
      <c r="B13" s="21" t="s">
        <v>102</v>
      </c>
      <c r="C13" s="29"/>
      <c r="D13" s="1"/>
      <c r="E13" s="12"/>
    </row>
    <row r="14" spans="1:7" x14ac:dyDescent="0.3">
      <c r="A14" s="19" t="s">
        <v>16</v>
      </c>
      <c r="B14" s="22" t="s">
        <v>99</v>
      </c>
      <c r="C14" s="29">
        <v>1</v>
      </c>
      <c r="D14" s="1"/>
      <c r="E14" s="12"/>
    </row>
    <row r="15" spans="1:7" x14ac:dyDescent="0.3">
      <c r="A15" s="19" t="s">
        <v>17</v>
      </c>
      <c r="B15" s="22" t="s">
        <v>9</v>
      </c>
      <c r="C15" s="29"/>
      <c r="D15" s="1"/>
      <c r="E15" s="12"/>
    </row>
    <row r="16" spans="1:7" x14ac:dyDescent="0.3">
      <c r="A16" s="19" t="s">
        <v>18</v>
      </c>
      <c r="B16" s="22" t="s">
        <v>10</v>
      </c>
      <c r="C16" s="29"/>
      <c r="D16" s="1"/>
      <c r="E16" s="12"/>
    </row>
    <row r="17" spans="1:5" x14ac:dyDescent="0.3">
      <c r="A17" s="19" t="s">
        <v>19</v>
      </c>
      <c r="B17" s="22" t="s">
        <v>100</v>
      </c>
      <c r="C17" s="29"/>
      <c r="D17" s="1"/>
      <c r="E17" s="12"/>
    </row>
    <row r="18" spans="1:5" x14ac:dyDescent="0.3">
      <c r="A18" s="19"/>
      <c r="B18" s="20"/>
      <c r="C18" s="29"/>
      <c r="D18" s="1"/>
      <c r="E18" s="12"/>
    </row>
    <row r="19" spans="1:5" x14ac:dyDescent="0.3">
      <c r="A19" s="19"/>
      <c r="B19" s="21" t="s">
        <v>11</v>
      </c>
      <c r="C19" s="29"/>
      <c r="D19" s="1"/>
      <c r="E19" s="12"/>
    </row>
    <row r="20" spans="1:5" x14ac:dyDescent="0.3">
      <c r="A20" s="19" t="s">
        <v>16</v>
      </c>
      <c r="B20" s="22" t="s">
        <v>87</v>
      </c>
      <c r="C20" s="29"/>
      <c r="D20" s="1"/>
      <c r="E20" s="12"/>
    </row>
    <row r="21" spans="1:5" x14ac:dyDescent="0.3">
      <c r="A21" s="19" t="s">
        <v>17</v>
      </c>
      <c r="B21" s="22" t="s">
        <v>12</v>
      </c>
      <c r="C21" s="29">
        <v>2</v>
      </c>
      <c r="D21" s="1"/>
      <c r="E21" s="12"/>
    </row>
    <row r="22" spans="1:5" x14ac:dyDescent="0.3">
      <c r="A22" s="19" t="s">
        <v>18</v>
      </c>
      <c r="B22" s="22" t="s">
        <v>13</v>
      </c>
      <c r="C22" s="29"/>
      <c r="D22" s="1"/>
      <c r="E22" s="12"/>
    </row>
    <row r="23" spans="1:5" x14ac:dyDescent="0.3">
      <c r="A23" s="19" t="s">
        <v>19</v>
      </c>
      <c r="B23" s="22" t="s">
        <v>14</v>
      </c>
      <c r="C23" s="29"/>
      <c r="E23" s="12"/>
    </row>
    <row r="24" spans="1:5" x14ac:dyDescent="0.3">
      <c r="A24" s="19"/>
      <c r="B24" s="20"/>
      <c r="C24" s="29"/>
      <c r="E24" s="12"/>
    </row>
    <row r="25" spans="1:5" x14ac:dyDescent="0.3">
      <c r="A25" s="19"/>
      <c r="B25" s="21" t="s">
        <v>15</v>
      </c>
      <c r="C25" s="29"/>
      <c r="E25" s="12"/>
    </row>
    <row r="26" spans="1:5" x14ac:dyDescent="0.3">
      <c r="A26" s="19" t="s">
        <v>16</v>
      </c>
      <c r="B26" s="22" t="s">
        <v>88</v>
      </c>
      <c r="C26" s="29"/>
      <c r="E26" s="12"/>
    </row>
    <row r="27" spans="1:5" x14ac:dyDescent="0.3">
      <c r="A27" s="19" t="s">
        <v>17</v>
      </c>
      <c r="B27" s="22" t="s">
        <v>101</v>
      </c>
      <c r="C27" s="29"/>
      <c r="E27" s="12"/>
    </row>
    <row r="28" spans="1:5" x14ac:dyDescent="0.3">
      <c r="A28" s="19" t="s">
        <v>18</v>
      </c>
      <c r="B28" s="22" t="s">
        <v>89</v>
      </c>
      <c r="C28" s="29">
        <v>3</v>
      </c>
      <c r="E28" s="12"/>
    </row>
    <row r="29" spans="1:5" x14ac:dyDescent="0.3">
      <c r="A29" s="19" t="s">
        <v>19</v>
      </c>
      <c r="B29" s="22" t="s">
        <v>59</v>
      </c>
      <c r="C29" s="29"/>
      <c r="E29" s="12"/>
    </row>
    <row r="30" spans="1:5" x14ac:dyDescent="0.3">
      <c r="A30" s="19"/>
      <c r="B30" s="30" t="s">
        <v>72</v>
      </c>
      <c r="C30" s="31">
        <f>SUM(C14:C29)/3</f>
        <v>2</v>
      </c>
      <c r="E30" s="12"/>
    </row>
    <row r="31" spans="1:5" ht="18" x14ac:dyDescent="0.3">
      <c r="A31" s="19"/>
      <c r="B31" s="23" t="s">
        <v>128</v>
      </c>
      <c r="C31" s="33"/>
      <c r="E31" s="12"/>
    </row>
    <row r="32" spans="1:5" x14ac:dyDescent="0.3">
      <c r="A32" s="19"/>
      <c r="B32" s="20"/>
      <c r="C32" s="29"/>
      <c r="E32" s="12"/>
    </row>
    <row r="33" spans="1:5" x14ac:dyDescent="0.3">
      <c r="A33" s="19"/>
      <c r="B33" s="21" t="s">
        <v>103</v>
      </c>
      <c r="C33" s="29"/>
      <c r="E33" s="12"/>
    </row>
    <row r="34" spans="1:5" x14ac:dyDescent="0.3">
      <c r="A34" s="19" t="s">
        <v>16</v>
      </c>
      <c r="B34" s="22" t="s">
        <v>90</v>
      </c>
      <c r="C34" s="29"/>
      <c r="E34" s="12"/>
    </row>
    <row r="35" spans="1:5" x14ac:dyDescent="0.3">
      <c r="A35" s="19" t="s">
        <v>17</v>
      </c>
      <c r="B35" s="22" t="s">
        <v>20</v>
      </c>
      <c r="C35" s="29">
        <v>2</v>
      </c>
    </row>
    <row r="36" spans="1:5" x14ac:dyDescent="0.3">
      <c r="A36" s="19" t="s">
        <v>18</v>
      </c>
      <c r="B36" s="22" t="s">
        <v>60</v>
      </c>
      <c r="C36" s="29"/>
    </row>
    <row r="37" spans="1:5" x14ac:dyDescent="0.3">
      <c r="A37" s="19" t="s">
        <v>19</v>
      </c>
      <c r="B37" s="22" t="s">
        <v>21</v>
      </c>
      <c r="C37" s="29"/>
    </row>
    <row r="38" spans="1:5" x14ac:dyDescent="0.3">
      <c r="A38" s="19"/>
      <c r="B38" s="20"/>
      <c r="C38" s="29"/>
    </row>
    <row r="39" spans="1:5" x14ac:dyDescent="0.3">
      <c r="A39" s="19"/>
      <c r="B39" s="21" t="s">
        <v>109</v>
      </c>
      <c r="C39" s="29"/>
    </row>
    <row r="40" spans="1:5" x14ac:dyDescent="0.3">
      <c r="A40" s="19" t="s">
        <v>16</v>
      </c>
      <c r="B40" s="22" t="s">
        <v>91</v>
      </c>
      <c r="C40" s="29"/>
    </row>
    <row r="41" spans="1:5" x14ac:dyDescent="0.3">
      <c r="A41" s="19" t="s">
        <v>17</v>
      </c>
      <c r="B41" s="22" t="s">
        <v>111</v>
      </c>
      <c r="C41" s="29">
        <v>2</v>
      </c>
    </row>
    <row r="42" spans="1:5" x14ac:dyDescent="0.3">
      <c r="A42" s="19" t="s">
        <v>18</v>
      </c>
      <c r="B42" s="22" t="s">
        <v>110</v>
      </c>
      <c r="C42" s="29"/>
    </row>
    <row r="43" spans="1:5" x14ac:dyDescent="0.3">
      <c r="A43" s="19" t="s">
        <v>19</v>
      </c>
      <c r="B43" s="22" t="s">
        <v>22</v>
      </c>
      <c r="C43" s="29"/>
    </row>
    <row r="44" spans="1:5" x14ac:dyDescent="0.3">
      <c r="A44" s="19"/>
      <c r="B44" s="20"/>
      <c r="C44" s="29"/>
    </row>
    <row r="45" spans="1:5" x14ac:dyDescent="0.3">
      <c r="A45" s="19"/>
      <c r="B45" s="21" t="s">
        <v>104</v>
      </c>
      <c r="C45" s="29"/>
    </row>
    <row r="46" spans="1:5" x14ac:dyDescent="0.3">
      <c r="A46" s="19" t="s">
        <v>16</v>
      </c>
      <c r="B46" s="22" t="s">
        <v>105</v>
      </c>
      <c r="C46" s="29"/>
    </row>
    <row r="47" spans="1:5" x14ac:dyDescent="0.3">
      <c r="A47" s="19" t="s">
        <v>17</v>
      </c>
      <c r="B47" s="22" t="s">
        <v>106</v>
      </c>
      <c r="C47" s="29"/>
    </row>
    <row r="48" spans="1:5" x14ac:dyDescent="0.3">
      <c r="A48" s="19" t="s">
        <v>18</v>
      </c>
      <c r="B48" s="22" t="s">
        <v>107</v>
      </c>
      <c r="C48" s="29">
        <v>3</v>
      </c>
    </row>
    <row r="49" spans="1:6" x14ac:dyDescent="0.3">
      <c r="A49" s="19" t="s">
        <v>19</v>
      </c>
      <c r="B49" s="22" t="s">
        <v>108</v>
      </c>
      <c r="C49" s="29"/>
    </row>
    <row r="50" spans="1:6" ht="18" x14ac:dyDescent="0.3">
      <c r="A50" s="19"/>
      <c r="B50" s="30" t="s">
        <v>72</v>
      </c>
      <c r="C50" s="31">
        <f>SUM(C34:C49)/3</f>
        <v>2.3333333333333335</v>
      </c>
      <c r="F50" s="45"/>
    </row>
    <row r="51" spans="1:6" ht="18" x14ac:dyDescent="0.3">
      <c r="A51" s="19"/>
      <c r="B51" s="23" t="s">
        <v>5</v>
      </c>
      <c r="C51" s="33"/>
    </row>
    <row r="52" spans="1:6" x14ac:dyDescent="0.3">
      <c r="A52" s="19"/>
      <c r="B52" s="20"/>
      <c r="C52" s="29"/>
    </row>
    <row r="53" spans="1:6" x14ac:dyDescent="0.3">
      <c r="A53" s="19"/>
      <c r="B53" s="21" t="s">
        <v>112</v>
      </c>
      <c r="C53" s="29"/>
    </row>
    <row r="54" spans="1:6" x14ac:dyDescent="0.3">
      <c r="A54" s="19" t="s">
        <v>16</v>
      </c>
      <c r="B54" s="22" t="s">
        <v>23</v>
      </c>
      <c r="C54" s="29">
        <v>1</v>
      </c>
    </row>
    <row r="55" spans="1:6" x14ac:dyDescent="0.3">
      <c r="A55" s="19" t="s">
        <v>17</v>
      </c>
      <c r="B55" s="22" t="s">
        <v>24</v>
      </c>
      <c r="C55" s="29"/>
    </row>
    <row r="56" spans="1:6" x14ac:dyDescent="0.3">
      <c r="A56" s="19" t="s">
        <v>18</v>
      </c>
      <c r="B56" s="22" t="s">
        <v>25</v>
      </c>
      <c r="C56" s="29"/>
    </row>
    <row r="57" spans="1:6" x14ac:dyDescent="0.3">
      <c r="A57" s="19" t="s">
        <v>19</v>
      </c>
      <c r="B57" s="22" t="s">
        <v>26</v>
      </c>
      <c r="C57" s="29"/>
    </row>
    <row r="58" spans="1:6" x14ac:dyDescent="0.3">
      <c r="A58" s="19"/>
      <c r="B58" s="20"/>
      <c r="C58" s="29"/>
    </row>
    <row r="59" spans="1:6" x14ac:dyDescent="0.3">
      <c r="A59" s="19"/>
      <c r="B59" s="21" t="s">
        <v>27</v>
      </c>
      <c r="C59" s="29"/>
    </row>
    <row r="60" spans="1:6" x14ac:dyDescent="0.3">
      <c r="A60" s="19" t="s">
        <v>16</v>
      </c>
      <c r="B60" s="22" t="s">
        <v>28</v>
      </c>
      <c r="C60" s="29"/>
    </row>
    <row r="61" spans="1:6" x14ac:dyDescent="0.3">
      <c r="A61" s="19" t="s">
        <v>17</v>
      </c>
      <c r="B61" s="22" t="s">
        <v>92</v>
      </c>
      <c r="C61" s="29">
        <v>2</v>
      </c>
    </row>
    <row r="62" spans="1:6" x14ac:dyDescent="0.3">
      <c r="A62" s="19" t="s">
        <v>18</v>
      </c>
      <c r="B62" s="22" t="s">
        <v>93</v>
      </c>
      <c r="C62" s="29"/>
    </row>
    <row r="63" spans="1:6" x14ac:dyDescent="0.3">
      <c r="A63" s="19" t="s">
        <v>19</v>
      </c>
      <c r="B63" s="22" t="s">
        <v>94</v>
      </c>
      <c r="C63" s="29"/>
    </row>
    <row r="64" spans="1:6" x14ac:dyDescent="0.3">
      <c r="A64" s="19"/>
      <c r="B64" s="20"/>
      <c r="C64" s="29"/>
    </row>
    <row r="65" spans="1:3" x14ac:dyDescent="0.3">
      <c r="A65" s="19"/>
      <c r="B65" s="21" t="s">
        <v>29</v>
      </c>
      <c r="C65" s="29"/>
    </row>
    <row r="66" spans="1:3" x14ac:dyDescent="0.3">
      <c r="A66" s="19" t="s">
        <v>16</v>
      </c>
      <c r="B66" s="22" t="s">
        <v>61</v>
      </c>
      <c r="C66" s="29">
        <v>1</v>
      </c>
    </row>
    <row r="67" spans="1:3" x14ac:dyDescent="0.3">
      <c r="A67" s="19" t="s">
        <v>17</v>
      </c>
      <c r="B67" s="22" t="s">
        <v>30</v>
      </c>
      <c r="C67" s="29"/>
    </row>
    <row r="68" spans="1:3" x14ac:dyDescent="0.3">
      <c r="A68" s="19" t="s">
        <v>18</v>
      </c>
      <c r="B68" s="22" t="s">
        <v>62</v>
      </c>
      <c r="C68" s="29"/>
    </row>
    <row r="69" spans="1:3" x14ac:dyDescent="0.3">
      <c r="A69" s="19" t="s">
        <v>19</v>
      </c>
      <c r="B69" s="22" t="s">
        <v>31</v>
      </c>
      <c r="C69" s="29"/>
    </row>
    <row r="70" spans="1:3" x14ac:dyDescent="0.3">
      <c r="A70" s="19"/>
      <c r="B70" s="30" t="s">
        <v>72</v>
      </c>
      <c r="C70" s="31">
        <f>SUM(C54:C69)/3</f>
        <v>1.3333333333333333</v>
      </c>
    </row>
    <row r="71" spans="1:3" ht="18" x14ac:dyDescent="0.3">
      <c r="A71" s="19"/>
      <c r="B71" s="23" t="s">
        <v>118</v>
      </c>
      <c r="C71" s="33"/>
    </row>
    <row r="72" spans="1:3" x14ac:dyDescent="0.3">
      <c r="A72" s="19"/>
      <c r="B72" s="20"/>
      <c r="C72" s="29"/>
    </row>
    <row r="73" spans="1:3" x14ac:dyDescent="0.3">
      <c r="A73" s="19"/>
      <c r="B73" s="21" t="s">
        <v>113</v>
      </c>
      <c r="C73" s="29"/>
    </row>
    <row r="74" spans="1:3" x14ac:dyDescent="0.3">
      <c r="A74" s="19" t="s">
        <v>16</v>
      </c>
      <c r="B74" s="22" t="s">
        <v>32</v>
      </c>
      <c r="C74" s="29">
        <v>1</v>
      </c>
    </row>
    <row r="75" spans="1:3" x14ac:dyDescent="0.3">
      <c r="A75" s="19" t="s">
        <v>17</v>
      </c>
      <c r="B75" s="22" t="s">
        <v>114</v>
      </c>
      <c r="C75" s="29"/>
    </row>
    <row r="76" spans="1:3" x14ac:dyDescent="0.3">
      <c r="A76" s="19" t="s">
        <v>18</v>
      </c>
      <c r="B76" s="22" t="s">
        <v>33</v>
      </c>
      <c r="C76" s="29"/>
    </row>
    <row r="77" spans="1:3" x14ac:dyDescent="0.3">
      <c r="A77" s="19" t="s">
        <v>19</v>
      </c>
      <c r="B77" s="22" t="s">
        <v>115</v>
      </c>
      <c r="C77" s="29"/>
    </row>
    <row r="78" spans="1:3" x14ac:dyDescent="0.3">
      <c r="A78" s="19"/>
      <c r="B78" s="20"/>
      <c r="C78" s="29"/>
    </row>
    <row r="79" spans="1:3" x14ac:dyDescent="0.3">
      <c r="A79" s="19"/>
      <c r="B79" s="21" t="s">
        <v>116</v>
      </c>
      <c r="C79" s="29"/>
    </row>
    <row r="80" spans="1:3" x14ac:dyDescent="0.3">
      <c r="A80" s="19" t="s">
        <v>16</v>
      </c>
      <c r="B80" s="22" t="s">
        <v>95</v>
      </c>
      <c r="C80" s="29">
        <v>1</v>
      </c>
    </row>
    <row r="81" spans="1:3" x14ac:dyDescent="0.3">
      <c r="A81" s="19" t="s">
        <v>17</v>
      </c>
      <c r="B81" s="22" t="s">
        <v>34</v>
      </c>
      <c r="C81" s="29"/>
    </row>
    <row r="82" spans="1:3" x14ac:dyDescent="0.3">
      <c r="A82" s="19" t="s">
        <v>18</v>
      </c>
      <c r="B82" s="22" t="s">
        <v>35</v>
      </c>
      <c r="C82" s="29"/>
    </row>
    <row r="83" spans="1:3" x14ac:dyDescent="0.3">
      <c r="A83" s="19" t="s">
        <v>19</v>
      </c>
      <c r="B83" s="22" t="s">
        <v>117</v>
      </c>
      <c r="C83" s="29"/>
    </row>
    <row r="84" spans="1:3" x14ac:dyDescent="0.3">
      <c r="A84" s="19"/>
      <c r="B84" s="20"/>
      <c r="C84" s="29"/>
    </row>
    <row r="85" spans="1:3" x14ac:dyDescent="0.3">
      <c r="A85" s="19"/>
      <c r="B85" s="21" t="s">
        <v>36</v>
      </c>
      <c r="C85" s="29"/>
    </row>
    <row r="86" spans="1:3" x14ac:dyDescent="0.3">
      <c r="A86" s="19" t="s">
        <v>16</v>
      </c>
      <c r="B86" s="22" t="s">
        <v>37</v>
      </c>
      <c r="C86" s="29"/>
    </row>
    <row r="87" spans="1:3" x14ac:dyDescent="0.3">
      <c r="A87" s="19" t="s">
        <v>17</v>
      </c>
      <c r="B87" s="22" t="s">
        <v>38</v>
      </c>
      <c r="C87" s="29">
        <v>2</v>
      </c>
    </row>
    <row r="88" spans="1:3" x14ac:dyDescent="0.3">
      <c r="A88" s="19" t="s">
        <v>18</v>
      </c>
      <c r="B88" s="22" t="s">
        <v>39</v>
      </c>
      <c r="C88" s="29"/>
    </row>
    <row r="89" spans="1:3" x14ac:dyDescent="0.3">
      <c r="A89" s="19" t="s">
        <v>19</v>
      </c>
      <c r="B89" s="22" t="s">
        <v>40</v>
      </c>
      <c r="C89" s="29"/>
    </row>
    <row r="90" spans="1:3" x14ac:dyDescent="0.3">
      <c r="A90" s="19"/>
      <c r="B90" s="30" t="s">
        <v>72</v>
      </c>
      <c r="C90" s="31">
        <f>SUM(C74:C89)/3</f>
        <v>1.3333333333333333</v>
      </c>
    </row>
    <row r="91" spans="1:3" ht="18" x14ac:dyDescent="0.3">
      <c r="A91" s="19"/>
      <c r="B91" s="23" t="s">
        <v>53</v>
      </c>
      <c r="C91" s="33"/>
    </row>
    <row r="92" spans="1:3" x14ac:dyDescent="0.3">
      <c r="A92" s="19"/>
      <c r="B92" s="20"/>
      <c r="C92" s="29"/>
    </row>
    <row r="93" spans="1:3" x14ac:dyDescent="0.3">
      <c r="A93" s="19"/>
      <c r="B93" s="21" t="s">
        <v>50</v>
      </c>
      <c r="C93" s="29"/>
    </row>
    <row r="94" spans="1:3" x14ac:dyDescent="0.3">
      <c r="A94" s="19" t="s">
        <v>16</v>
      </c>
      <c r="B94" s="22" t="s">
        <v>96</v>
      </c>
      <c r="C94" s="29"/>
    </row>
    <row r="95" spans="1:3" x14ac:dyDescent="0.3">
      <c r="A95" s="19" t="s">
        <v>17</v>
      </c>
      <c r="B95" s="22" t="s">
        <v>52</v>
      </c>
      <c r="C95" s="29">
        <v>2</v>
      </c>
    </row>
    <row r="96" spans="1:3" x14ac:dyDescent="0.3">
      <c r="A96" s="19" t="s">
        <v>18</v>
      </c>
      <c r="B96" s="22" t="s">
        <v>54</v>
      </c>
      <c r="C96" s="29"/>
    </row>
    <row r="97" spans="1:6" x14ac:dyDescent="0.3">
      <c r="A97" s="19" t="s">
        <v>19</v>
      </c>
      <c r="B97" s="22" t="s">
        <v>63</v>
      </c>
      <c r="C97" s="29"/>
    </row>
    <row r="98" spans="1:6" x14ac:dyDescent="0.3">
      <c r="A98" s="19"/>
      <c r="B98" s="20"/>
      <c r="C98" s="29"/>
    </row>
    <row r="99" spans="1:6" x14ac:dyDescent="0.3">
      <c r="A99" s="19"/>
      <c r="B99" s="21" t="s">
        <v>51</v>
      </c>
      <c r="C99" s="29"/>
    </row>
    <row r="100" spans="1:6" x14ac:dyDescent="0.3">
      <c r="A100" s="19" t="s">
        <v>16</v>
      </c>
      <c r="B100" s="22" t="s">
        <v>64</v>
      </c>
      <c r="C100" s="29"/>
    </row>
    <row r="101" spans="1:6" x14ac:dyDescent="0.3">
      <c r="A101" s="19" t="s">
        <v>17</v>
      </c>
      <c r="B101" s="22" t="s">
        <v>55</v>
      </c>
      <c r="C101" s="29"/>
    </row>
    <row r="102" spans="1:6" x14ac:dyDescent="0.3">
      <c r="A102" s="19" t="s">
        <v>18</v>
      </c>
      <c r="B102" s="22" t="s">
        <v>56</v>
      </c>
      <c r="C102" s="29">
        <v>3</v>
      </c>
    </row>
    <row r="103" spans="1:6" x14ac:dyDescent="0.3">
      <c r="A103" s="19" t="s">
        <v>19</v>
      </c>
      <c r="B103" s="22" t="s">
        <v>57</v>
      </c>
      <c r="C103" s="29"/>
    </row>
    <row r="104" spans="1:6" x14ac:dyDescent="0.3">
      <c r="A104" s="19"/>
      <c r="B104" s="20"/>
      <c r="C104" s="29"/>
    </row>
    <row r="105" spans="1:6" x14ac:dyDescent="0.3">
      <c r="A105" s="19"/>
      <c r="B105" s="21" t="s">
        <v>119</v>
      </c>
      <c r="C105" s="29"/>
    </row>
    <row r="106" spans="1:6" x14ac:dyDescent="0.3">
      <c r="A106" s="19" t="s">
        <v>16</v>
      </c>
      <c r="B106" t="s">
        <v>123</v>
      </c>
      <c r="C106" s="29">
        <v>1</v>
      </c>
    </row>
    <row r="107" spans="1:6" x14ac:dyDescent="0.3">
      <c r="A107" s="19" t="s">
        <v>17</v>
      </c>
      <c r="B107" t="s">
        <v>124</v>
      </c>
      <c r="C107" s="29"/>
    </row>
    <row r="108" spans="1:6" x14ac:dyDescent="0.3">
      <c r="A108" s="19" t="s">
        <v>18</v>
      </c>
      <c r="B108" s="22" t="s">
        <v>121</v>
      </c>
      <c r="C108" s="29"/>
    </row>
    <row r="109" spans="1:6" ht="18" x14ac:dyDescent="0.3">
      <c r="A109" s="19" t="s">
        <v>19</v>
      </c>
      <c r="B109" s="22" t="s">
        <v>122</v>
      </c>
      <c r="C109" s="29"/>
      <c r="F109" s="45" t="s">
        <v>120</v>
      </c>
    </row>
    <row r="110" spans="1:6" x14ac:dyDescent="0.3">
      <c r="A110" s="19"/>
      <c r="B110" s="30" t="s">
        <v>72</v>
      </c>
      <c r="C110" s="31">
        <f>SUM(C94:C109)/3</f>
        <v>2</v>
      </c>
    </row>
    <row r="111" spans="1:6" ht="18" x14ac:dyDescent="0.3">
      <c r="A111" s="19"/>
      <c r="B111" s="23" t="s">
        <v>7</v>
      </c>
      <c r="C111" s="33"/>
    </row>
    <row r="112" spans="1:6" x14ac:dyDescent="0.3">
      <c r="A112" s="19"/>
      <c r="B112" s="20"/>
      <c r="C112" s="29"/>
    </row>
    <row r="113" spans="1:6" x14ac:dyDescent="0.3">
      <c r="A113" s="19"/>
      <c r="B113" s="21" t="s">
        <v>125</v>
      </c>
      <c r="C113" s="29"/>
    </row>
    <row r="114" spans="1:6" x14ac:dyDescent="0.3">
      <c r="A114" s="19" t="s">
        <v>16</v>
      </c>
      <c r="B114" s="22" t="s">
        <v>41</v>
      </c>
      <c r="C114" s="29"/>
      <c r="F114" t="s">
        <v>120</v>
      </c>
    </row>
    <row r="115" spans="1:6" x14ac:dyDescent="0.3">
      <c r="A115" s="19" t="s">
        <v>17</v>
      </c>
      <c r="B115" s="22" t="s">
        <v>126</v>
      </c>
      <c r="C115" s="29"/>
    </row>
    <row r="116" spans="1:6" x14ac:dyDescent="0.3">
      <c r="A116" s="19" t="s">
        <v>18</v>
      </c>
      <c r="B116" s="22" t="s">
        <v>42</v>
      </c>
      <c r="C116" s="29">
        <v>3</v>
      </c>
    </row>
    <row r="117" spans="1:6" x14ac:dyDescent="0.3">
      <c r="A117" s="19" t="s">
        <v>19</v>
      </c>
      <c r="B117" s="22" t="s">
        <v>65</v>
      </c>
      <c r="C117" s="29"/>
    </row>
    <row r="118" spans="1:6" x14ac:dyDescent="0.3">
      <c r="A118" s="19"/>
      <c r="B118" s="20"/>
      <c r="C118" s="29"/>
    </row>
    <row r="119" spans="1:6" x14ac:dyDescent="0.3">
      <c r="A119" s="19"/>
      <c r="B119" s="21" t="s">
        <v>43</v>
      </c>
      <c r="C119" s="29"/>
    </row>
    <row r="120" spans="1:6" x14ac:dyDescent="0.3">
      <c r="A120" s="19" t="s">
        <v>16</v>
      </c>
      <c r="B120" s="22" t="s">
        <v>44</v>
      </c>
      <c r="C120" s="29"/>
    </row>
    <row r="121" spans="1:6" x14ac:dyDescent="0.3">
      <c r="A121" s="19" t="s">
        <v>17</v>
      </c>
      <c r="B121" s="22" t="s">
        <v>45</v>
      </c>
      <c r="C121" s="29">
        <v>2</v>
      </c>
    </row>
    <row r="122" spans="1:6" x14ac:dyDescent="0.3">
      <c r="A122" s="19" t="s">
        <v>18</v>
      </c>
      <c r="B122" s="22" t="s">
        <v>127</v>
      </c>
      <c r="C122" s="29"/>
    </row>
    <row r="123" spans="1:6" x14ac:dyDescent="0.3">
      <c r="A123" s="19" t="s">
        <v>19</v>
      </c>
      <c r="B123" s="22" t="s">
        <v>46</v>
      </c>
      <c r="C123" s="29"/>
    </row>
    <row r="124" spans="1:6" x14ac:dyDescent="0.3">
      <c r="A124" s="19"/>
      <c r="B124" s="20"/>
      <c r="C124" s="29"/>
    </row>
    <row r="125" spans="1:6" x14ac:dyDescent="0.3">
      <c r="A125" s="19"/>
      <c r="B125" s="21" t="s">
        <v>77</v>
      </c>
      <c r="C125" s="29"/>
    </row>
    <row r="126" spans="1:6" x14ac:dyDescent="0.3">
      <c r="A126" s="19" t="s">
        <v>16</v>
      </c>
      <c r="B126" s="22" t="s">
        <v>47</v>
      </c>
      <c r="C126" s="29"/>
    </row>
    <row r="127" spans="1:6" x14ac:dyDescent="0.3">
      <c r="A127" s="19" t="s">
        <v>17</v>
      </c>
      <c r="B127" s="22" t="s">
        <v>48</v>
      </c>
      <c r="C127" s="29"/>
    </row>
    <row r="128" spans="1:6" x14ac:dyDescent="0.3">
      <c r="A128" s="19" t="s">
        <v>18</v>
      </c>
      <c r="B128" s="22" t="s">
        <v>66</v>
      </c>
      <c r="C128" s="29">
        <v>3</v>
      </c>
    </row>
    <row r="129" spans="1:4" x14ac:dyDescent="0.3">
      <c r="A129" s="19" t="s">
        <v>19</v>
      </c>
      <c r="B129" s="22" t="s">
        <v>49</v>
      </c>
      <c r="C129" s="29"/>
    </row>
    <row r="130" spans="1:4" x14ac:dyDescent="0.3">
      <c r="A130" s="19"/>
      <c r="B130" s="30" t="s">
        <v>72</v>
      </c>
      <c r="C130" s="31">
        <f>SUM(C114:C129)/3</f>
        <v>2.6666666666666665</v>
      </c>
    </row>
    <row r="131" spans="1:4" x14ac:dyDescent="0.3">
      <c r="A131" s="19"/>
      <c r="B131" s="24" t="s">
        <v>67</v>
      </c>
      <c r="C131" s="34">
        <f>C30+C50+C70+C90+C110+C130</f>
        <v>11.666666666666666</v>
      </c>
      <c r="D131" s="34"/>
    </row>
    <row r="132" spans="1:4" x14ac:dyDescent="0.3">
      <c r="A132" s="19"/>
      <c r="B132" s="25" t="s">
        <v>58</v>
      </c>
      <c r="C132" s="29">
        <v>24</v>
      </c>
    </row>
    <row r="133" spans="1:4" ht="21" x14ac:dyDescent="0.4">
      <c r="A133" s="19"/>
      <c r="B133" s="4" t="s">
        <v>68</v>
      </c>
      <c r="C133" s="26">
        <f>C131/C132</f>
        <v>0.4861111111111111</v>
      </c>
    </row>
    <row r="134" spans="1:4" ht="32.4" thickBot="1" x14ac:dyDescent="0.35">
      <c r="A134" s="16"/>
      <c r="B134" s="28" t="s">
        <v>71</v>
      </c>
      <c r="C134" s="42" t="s">
        <v>76</v>
      </c>
    </row>
    <row r="152" spans="3:3" x14ac:dyDescent="0.3">
      <c r="C152"/>
    </row>
    <row r="153" spans="3:3" x14ac:dyDescent="0.3">
      <c r="C153"/>
    </row>
    <row r="154" spans="3:3" x14ac:dyDescent="0.3">
      <c r="C154"/>
    </row>
    <row r="155" spans="3:3" x14ac:dyDescent="0.3">
      <c r="C155"/>
    </row>
    <row r="156" spans="3:3" x14ac:dyDescent="0.3">
      <c r="C156"/>
    </row>
    <row r="157" spans="3:3" x14ac:dyDescent="0.3">
      <c r="C157"/>
    </row>
    <row r="158" spans="3:3" x14ac:dyDescent="0.3">
      <c r="C158"/>
    </row>
    <row r="159" spans="3:3" x14ac:dyDescent="0.3">
      <c r="C159"/>
    </row>
    <row r="160" spans="3:3" x14ac:dyDescent="0.3">
      <c r="C160"/>
    </row>
    <row r="161" spans="3:3" x14ac:dyDescent="0.3">
      <c r="C161"/>
    </row>
  </sheetData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1332B-32DD-433E-839A-63DFE81BAA38}">
  <dimension ref="C3:G10"/>
  <sheetViews>
    <sheetView topLeftCell="A23" workbookViewId="0">
      <selection activeCell="F9" sqref="F9"/>
    </sheetView>
  </sheetViews>
  <sheetFormatPr defaultRowHeight="14.4" x14ac:dyDescent="0.3"/>
  <cols>
    <col min="3" max="3" width="38" style="47" customWidth="1"/>
    <col min="4" max="4" width="16.44140625" bestFit="1" customWidth="1"/>
    <col min="5" max="5" width="17.33203125" bestFit="1" customWidth="1"/>
    <col min="6" max="6" width="18.88671875" bestFit="1" customWidth="1"/>
    <col min="7" max="7" width="18.33203125" bestFit="1" customWidth="1"/>
  </cols>
  <sheetData>
    <row r="3" spans="3:7" x14ac:dyDescent="0.3">
      <c r="C3" s="47" t="s">
        <v>131</v>
      </c>
      <c r="D3" t="s">
        <v>132</v>
      </c>
      <c r="E3" t="s">
        <v>133</v>
      </c>
      <c r="F3" t="s">
        <v>134</v>
      </c>
      <c r="G3" t="s">
        <v>135</v>
      </c>
    </row>
    <row r="4" spans="3:7" ht="21" x14ac:dyDescent="0.4">
      <c r="C4" s="48" t="s">
        <v>78</v>
      </c>
      <c r="D4" s="46" t="s">
        <v>83</v>
      </c>
      <c r="E4" s="46" t="s">
        <v>84</v>
      </c>
      <c r="F4" s="46" t="s">
        <v>85</v>
      </c>
      <c r="G4" s="46" t="s">
        <v>86</v>
      </c>
    </row>
    <row r="5" spans="3:7" ht="18" x14ac:dyDescent="0.35">
      <c r="C5" s="49" t="s">
        <v>79</v>
      </c>
    </row>
    <row r="6" spans="3:7" ht="18" x14ac:dyDescent="0.35">
      <c r="C6" s="49" t="s">
        <v>130</v>
      </c>
    </row>
    <row r="7" spans="3:7" ht="36" x14ac:dyDescent="0.35">
      <c r="C7" s="49" t="s">
        <v>80</v>
      </c>
    </row>
    <row r="8" spans="3:7" ht="18" x14ac:dyDescent="0.35">
      <c r="C8" s="49" t="s">
        <v>81</v>
      </c>
    </row>
    <row r="9" spans="3:7" ht="18" x14ac:dyDescent="0.35">
      <c r="C9" s="49" t="s">
        <v>53</v>
      </c>
    </row>
    <row r="10" spans="3:7" ht="36" x14ac:dyDescent="0.35">
      <c r="C10" s="49" t="s">
        <v>82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FA6CE-4085-4819-AFCA-A3247888EBF1}">
  <dimension ref="A1"/>
  <sheetViews>
    <sheetView workbookViewId="0">
      <selection activeCell="B3" sqref="B3:B122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FSQ Maturity Scorecard </vt:lpstr>
      <vt:lpstr>Key Elements Table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 Li</dc:creator>
  <cp:lastModifiedBy>Kelsey Smith</cp:lastModifiedBy>
  <cp:lastPrinted>2025-03-27T14:43:22Z</cp:lastPrinted>
  <dcterms:created xsi:type="dcterms:W3CDTF">2024-10-09T16:05:49Z</dcterms:created>
  <dcterms:modified xsi:type="dcterms:W3CDTF">2025-05-01T12:57:35Z</dcterms:modified>
</cp:coreProperties>
</file>